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UnnamedPage_0" sheetId="1" r:id="rId1"/>
  </sheets>
  <calcPr calcId="125725"/>
</workbook>
</file>

<file path=xl/calcChain.xml><?xml version="1.0" encoding="utf-8"?>
<calcChain xmlns="http://schemas.openxmlformats.org/spreadsheetml/2006/main">
  <c r="L9" i="1"/>
  <c r="M9"/>
  <c r="N8"/>
  <c r="N9" s="1"/>
  <c r="F9"/>
  <c r="U9"/>
  <c r="V8"/>
  <c r="V9" s="1"/>
  <c r="J9"/>
  <c r="R9"/>
  <c r="S9"/>
  <c r="T9"/>
  <c r="Q9"/>
  <c r="O9"/>
  <c r="K9"/>
  <c r="I9"/>
  <c r="W8" l="1"/>
  <c r="W9" s="1"/>
</calcChain>
</file>

<file path=xl/sharedStrings.xml><?xml version="1.0" encoding="utf-8"?>
<sst xmlns="http://schemas.openxmlformats.org/spreadsheetml/2006/main" count="27" uniqueCount="27">
  <si>
    <t/>
  </si>
  <si>
    <t>№ з/п</t>
  </si>
  <si>
    <t>Таб. №</t>
  </si>
  <si>
    <t>П.І.Б.</t>
  </si>
  <si>
    <t>Посада</t>
  </si>
  <si>
    <t>Від-
но
днів</t>
  </si>
  <si>
    <t xml:space="preserve"> Разом нараховано</t>
  </si>
  <si>
    <t xml:space="preserve"> Разом утримано</t>
  </si>
  <si>
    <t xml:space="preserve"> РАЗОМ ПО ЛИСТУ:</t>
  </si>
  <si>
    <t>120 Податок на доходи ФО</t>
  </si>
  <si>
    <t>751 Військовий збір</t>
  </si>
  <si>
    <t>754 Профвнески</t>
  </si>
  <si>
    <t>1а Оклад</t>
  </si>
  <si>
    <t>20а Ранг д/с з 01/05/16</t>
  </si>
  <si>
    <t>21а Вислуга років д/с з 01/05/16</t>
  </si>
  <si>
    <t>09 Архівний відділ</t>
  </si>
  <si>
    <t>Швець Олена Василівна</t>
  </si>
  <si>
    <t>Начальник відділу</t>
  </si>
  <si>
    <t>Корюківська районна державна адміністрація</t>
  </si>
  <si>
    <t>ВИТЯГ З РОЗРАХУНКОВО-ПЛАТІЖНОЇ ВІДОМОСТІ</t>
  </si>
  <si>
    <t>132 аванс</t>
  </si>
  <si>
    <t>Заборгованість на кінець місяця</t>
  </si>
  <si>
    <t>Заборгованість на початок місяця</t>
  </si>
  <si>
    <t>132 Виплата зарплати</t>
  </si>
  <si>
    <t>131 Виплата зарплати(заборгованість)</t>
  </si>
  <si>
    <t>50 Відпустка</t>
  </si>
  <si>
    <t>лютий 2025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</si>
</sst>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"/>
      <scheme val="minor"/>
    </font>
    <font>
      <sz val="8"/>
      <color indexed="8"/>
      <name val="Times New Roman"/>
    </font>
    <font>
      <b/>
      <sz val="11"/>
      <color indexed="8"/>
      <name val="Times New Roman"/>
    </font>
    <font>
      <b/>
      <sz val="10"/>
      <color indexed="8"/>
      <name val="Times New Roman"/>
    </font>
    <font>
      <b/>
      <sz val="9"/>
      <color indexed="8"/>
      <name val="Times New Roman"/>
    </font>
    <font>
      <sz val="7"/>
      <color indexed="8"/>
      <name val="Times New Roman"/>
    </font>
    <font>
      <b/>
      <sz val="8"/>
      <color indexed="8"/>
      <name val="Times New Roman"/>
    </font>
    <font>
      <i/>
      <sz val="8"/>
      <color indexed="8"/>
      <name val="Times New Roman"/>
    </font>
    <font>
      <b/>
      <sz val="7"/>
      <color indexed="8"/>
      <name val="Times New Roman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</cellStyleXfs>
  <cellXfs count="40">
    <xf numFmtId="0" fontId="0" fillId="0" borderId="0" xfId="0"/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" fontId="8" fillId="2" borderId="5" xfId="0" applyNumberFormat="1" applyFont="1" applyFill="1" applyBorder="1" applyAlignment="1" applyProtection="1">
      <alignment horizontal="right" vertical="center" wrapText="1"/>
    </xf>
    <xf numFmtId="4" fontId="1" fillId="2" borderId="5" xfId="0" applyNumberFormat="1" applyFont="1" applyFill="1" applyBorder="1" applyAlignment="1" applyProtection="1">
      <alignment horizontal="right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4" fontId="1" fillId="2" borderId="8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>
      <alignment horizontal="center" wrapText="1"/>
    </xf>
    <xf numFmtId="4" fontId="0" fillId="0" borderId="0" xfId="0" applyNumberFormat="1"/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9" xfId="0" applyNumberFormat="1" applyFont="1" applyFill="1" applyBorder="1" applyAlignment="1" applyProtection="1">
      <alignment horizontal="left" vertical="center" wrapText="1"/>
    </xf>
    <xf numFmtId="3" fontId="7" fillId="2" borderId="7" xfId="0" applyNumberFormat="1" applyFont="1" applyFill="1" applyBorder="1" applyAlignment="1" applyProtection="1">
      <alignment horizontal="right" vertical="center" wrapText="1"/>
    </xf>
    <xf numFmtId="3" fontId="7" fillId="2" borderId="9" xfId="0" applyNumberFormat="1" applyFont="1" applyFill="1" applyBorder="1" applyAlignment="1" applyProtection="1">
      <alignment horizontal="right" vertical="center" wrapText="1"/>
    </xf>
    <xf numFmtId="4" fontId="8" fillId="2" borderId="6" xfId="0" applyNumberFormat="1" applyFont="1" applyFill="1" applyBorder="1" applyAlignment="1" applyProtection="1">
      <alignment horizontal="right" vertical="center" wrapText="1"/>
    </xf>
    <xf numFmtId="4" fontId="8" fillId="2" borderId="7" xfId="0" applyNumberFormat="1" applyFont="1" applyFill="1" applyBorder="1" applyAlignment="1" applyProtection="1">
      <alignment horizontal="right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left" vertical="center" wrapText="1"/>
    </xf>
    <xf numFmtId="0" fontId="1" fillId="2" borderId="9" xfId="0" applyNumberFormat="1" applyFont="1" applyFill="1" applyBorder="1" applyAlignment="1" applyProtection="1">
      <alignment horizontal="left" vertical="center" wrapText="1"/>
    </xf>
    <xf numFmtId="0" fontId="1" fillId="2" borderId="6" xfId="0" applyNumberFormat="1" applyFont="1" applyFill="1" applyBorder="1" applyAlignment="1" applyProtection="1">
      <alignment horizontal="right" vertical="center" wrapText="1"/>
    </xf>
    <xf numFmtId="0" fontId="1" fillId="2" borderId="9" xfId="0" applyNumberFormat="1" applyFont="1" applyFill="1" applyBorder="1" applyAlignment="1" applyProtection="1">
      <alignment horizontal="right" vertical="center" wrapText="1"/>
    </xf>
    <xf numFmtId="4" fontId="1" fillId="2" borderId="6" xfId="0" applyNumberFormat="1" applyFont="1" applyFill="1" applyBorder="1" applyAlignment="1" applyProtection="1">
      <alignment horizontal="right" vertical="center" wrapText="1"/>
    </xf>
    <xf numFmtId="4" fontId="1" fillId="2" borderId="9" xfId="0" applyNumberFormat="1" applyFont="1" applyFill="1" applyBorder="1" applyAlignment="1" applyProtection="1">
      <alignment horizontal="right" vertical="center"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0"/>
  <sheetViews>
    <sheetView tabSelected="1" workbookViewId="0">
      <selection activeCell="X8" sqref="X8"/>
    </sheetView>
  </sheetViews>
  <sheetFormatPr defaultRowHeight="15"/>
  <cols>
    <col min="1" max="1" width="3.140625" customWidth="1"/>
    <col min="2" max="2" width="4.7109375" customWidth="1"/>
    <col min="3" max="3" width="2.42578125" customWidth="1"/>
    <col min="4" max="4" width="8.140625" customWidth="1"/>
    <col min="5" max="5" width="13.140625" bestFit="1" customWidth="1"/>
    <col min="6" max="6" width="9.5703125" customWidth="1"/>
    <col min="7" max="7" width="1.5703125" customWidth="1"/>
    <col min="8" max="8" width="4.140625" customWidth="1"/>
    <col min="9" max="13" width="8.42578125" customWidth="1"/>
    <col min="14" max="14" width="7.85546875" bestFit="1" customWidth="1"/>
    <col min="15" max="15" width="4.28515625" customWidth="1"/>
    <col min="16" max="16" width="3.7109375" customWidth="1"/>
    <col min="17" max="17" width="8.5703125" bestFit="1" customWidth="1"/>
    <col min="18" max="18" width="7.7109375" customWidth="1"/>
    <col min="19" max="19" width="7.5703125" customWidth="1"/>
    <col min="20" max="20" width="7.85546875" bestFit="1" customWidth="1"/>
    <col min="21" max="21" width="7.85546875" customWidth="1"/>
    <col min="22" max="22" width="8.42578125" customWidth="1"/>
  </cols>
  <sheetData>
    <row r="1" spans="1:24" ht="21.95" customHeight="1">
      <c r="A1" s="16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5"/>
      <c r="M1" s="14"/>
    </row>
    <row r="2" spans="1:24" ht="39" customHeight="1">
      <c r="I2" s="23" t="s">
        <v>19</v>
      </c>
      <c r="J2" s="24"/>
      <c r="K2" s="24"/>
      <c r="L2" s="24"/>
      <c r="M2" s="24"/>
      <c r="N2" s="24"/>
      <c r="O2" s="24"/>
      <c r="P2" s="24"/>
    </row>
    <row r="3" spans="1:24" ht="24.75" customHeight="1">
      <c r="H3" s="17" t="s">
        <v>15</v>
      </c>
      <c r="I3" s="18"/>
      <c r="J3" s="18"/>
      <c r="K3" s="18"/>
      <c r="L3" s="18"/>
      <c r="M3" s="18"/>
      <c r="N3" s="18"/>
      <c r="O3" s="18"/>
    </row>
    <row r="4" spans="1:24" ht="16.5" customHeight="1">
      <c r="H4" s="19" t="s">
        <v>26</v>
      </c>
      <c r="I4" s="20"/>
      <c r="J4" s="20"/>
      <c r="K4" s="20"/>
      <c r="L4" s="20"/>
      <c r="M4" s="20"/>
      <c r="N4" s="20"/>
      <c r="O4" s="20"/>
    </row>
    <row r="5" spans="1:24" ht="17.850000000000001" customHeight="1">
      <c r="C5" s="21" t="s">
        <v>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12"/>
    </row>
    <row r="6" spans="1:24" ht="15" customHeight="1">
      <c r="A6" s="22"/>
      <c r="B6" s="22"/>
      <c r="C6" s="22"/>
    </row>
    <row r="7" spans="1:24" ht="62.25" customHeight="1">
      <c r="A7" s="1" t="s">
        <v>1</v>
      </c>
      <c r="B7" s="1" t="s">
        <v>2</v>
      </c>
      <c r="C7" s="32" t="s">
        <v>3</v>
      </c>
      <c r="D7" s="33"/>
      <c r="E7" s="1" t="s">
        <v>4</v>
      </c>
      <c r="F7" s="10" t="s">
        <v>22</v>
      </c>
      <c r="G7" s="32" t="s">
        <v>5</v>
      </c>
      <c r="H7" s="33"/>
      <c r="I7" s="6" t="s">
        <v>12</v>
      </c>
      <c r="J7" s="6" t="s">
        <v>13</v>
      </c>
      <c r="K7" s="6" t="s">
        <v>14</v>
      </c>
      <c r="L7" s="6"/>
      <c r="M7" s="6" t="s">
        <v>25</v>
      </c>
      <c r="N7" s="1" t="s">
        <v>6</v>
      </c>
      <c r="O7" s="32" t="s">
        <v>20</v>
      </c>
      <c r="P7" s="33"/>
      <c r="Q7" s="1" t="s">
        <v>9</v>
      </c>
      <c r="R7" s="1" t="s">
        <v>10</v>
      </c>
      <c r="S7" s="1" t="s">
        <v>11</v>
      </c>
      <c r="T7" s="1" t="s">
        <v>24</v>
      </c>
      <c r="U7" s="1" t="s">
        <v>23</v>
      </c>
      <c r="V7" s="8" t="s">
        <v>7</v>
      </c>
      <c r="W7" s="10" t="s">
        <v>21</v>
      </c>
    </row>
    <row r="8" spans="1:24" ht="48" customHeight="1">
      <c r="A8" s="2">
        <v>1</v>
      </c>
      <c r="B8" s="2">
        <v>39</v>
      </c>
      <c r="C8" s="34" t="s">
        <v>16</v>
      </c>
      <c r="D8" s="35"/>
      <c r="E8" s="7" t="s">
        <v>17</v>
      </c>
      <c r="F8" s="13">
        <v>14524.35</v>
      </c>
      <c r="G8" s="36">
        <v>12</v>
      </c>
      <c r="H8" s="37"/>
      <c r="I8" s="4">
        <v>19382.400000000001</v>
      </c>
      <c r="J8" s="4">
        <v>480</v>
      </c>
      <c r="K8" s="4">
        <v>5814.72</v>
      </c>
      <c r="L8" s="4"/>
      <c r="M8" s="4">
        <v>13103</v>
      </c>
      <c r="N8" s="4">
        <f>SUM(I8:M8)</f>
        <v>38780.120000000003</v>
      </c>
      <c r="O8" s="38">
        <v>16200</v>
      </c>
      <c r="P8" s="39"/>
      <c r="Q8" s="4">
        <v>6980.42</v>
      </c>
      <c r="R8" s="4">
        <v>1939.01</v>
      </c>
      <c r="S8" s="4">
        <v>387.8</v>
      </c>
      <c r="T8" s="4">
        <v>14524.35</v>
      </c>
      <c r="U8" s="4">
        <v>5000</v>
      </c>
      <c r="V8" s="4">
        <f>SUM(O8:U8)</f>
        <v>45031.579999999994</v>
      </c>
      <c r="W8" s="9">
        <f>F8+N8-V8</f>
        <v>8272.8900000000067</v>
      </c>
      <c r="X8" s="11"/>
    </row>
    <row r="9" spans="1:24" ht="11.1" customHeight="1">
      <c r="A9" s="25" t="s">
        <v>8</v>
      </c>
      <c r="B9" s="26"/>
      <c r="C9" s="26"/>
      <c r="D9" s="26"/>
      <c r="E9" s="27"/>
      <c r="F9" s="13">
        <f>F8</f>
        <v>14524.35</v>
      </c>
      <c r="G9" s="28"/>
      <c r="H9" s="29"/>
      <c r="I9" s="3">
        <f t="shared" ref="I9:O9" si="0">SUM(I8:I8)</f>
        <v>19382.400000000001</v>
      </c>
      <c r="J9" s="3">
        <f t="shared" si="0"/>
        <v>480</v>
      </c>
      <c r="K9" s="3">
        <f t="shared" si="0"/>
        <v>5814.72</v>
      </c>
      <c r="L9" s="3">
        <f t="shared" si="0"/>
        <v>0</v>
      </c>
      <c r="M9" s="3">
        <f t="shared" si="0"/>
        <v>13103</v>
      </c>
      <c r="N9" s="3">
        <f t="shared" si="0"/>
        <v>38780.120000000003</v>
      </c>
      <c r="O9" s="30">
        <f t="shared" si="0"/>
        <v>16200</v>
      </c>
      <c r="P9" s="31"/>
      <c r="Q9" s="5">
        <f t="shared" ref="Q9:W9" si="1">SUM(Q8:Q8)</f>
        <v>6980.42</v>
      </c>
      <c r="R9" s="5">
        <f t="shared" si="1"/>
        <v>1939.01</v>
      </c>
      <c r="S9" s="5">
        <f t="shared" si="1"/>
        <v>387.8</v>
      </c>
      <c r="T9" s="5">
        <f t="shared" si="1"/>
        <v>14524.35</v>
      </c>
      <c r="U9" s="5">
        <f t="shared" si="1"/>
        <v>5000</v>
      </c>
      <c r="V9" s="5">
        <f t="shared" si="1"/>
        <v>45031.579999999994</v>
      </c>
      <c r="W9" s="5">
        <f t="shared" si="1"/>
        <v>8272.8900000000067</v>
      </c>
    </row>
    <row r="10" spans="1:24" ht="9.9499999999999993" customHeight="1"/>
  </sheetData>
  <mergeCells count="15">
    <mergeCell ref="A9:E9"/>
    <mergeCell ref="G9:H9"/>
    <mergeCell ref="O9:P9"/>
    <mergeCell ref="C7:D7"/>
    <mergeCell ref="G7:H7"/>
    <mergeCell ref="O7:P7"/>
    <mergeCell ref="C8:D8"/>
    <mergeCell ref="G8:H8"/>
    <mergeCell ref="O8:P8"/>
    <mergeCell ref="A1:K1"/>
    <mergeCell ref="H3:O3"/>
    <mergeCell ref="H4:O4"/>
    <mergeCell ref="C5:T5"/>
    <mergeCell ref="A6:C6"/>
    <mergeCell ref="I2:P2"/>
  </mergeCells>
  <pageMargins left="0.39370078740157483" right="0.19685039370078741" top="0.39370078740157483" bottom="0.39370078740157483" header="0.51181102362204722" footer="0.51181102362204722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UnnamedPage_0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USER</cp:lastModifiedBy>
  <cp:lastPrinted>2021-12-21T12:47:54Z</cp:lastPrinted>
  <dcterms:created xsi:type="dcterms:W3CDTF">2021-12-21T12:21:16Z</dcterms:created>
  <dcterms:modified xsi:type="dcterms:W3CDTF">2025-04-01T12:30:32Z</dcterms:modified>
</cp:coreProperties>
</file>